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480" yWindow="880" windowWidth="25380" windowHeight="14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D4" i="1"/>
  <c r="C4" i="1"/>
  <c r="E4" i="1"/>
  <c r="F9" i="1"/>
  <c r="E7" i="1"/>
  <c r="F7" i="1"/>
  <c r="D5" i="1"/>
  <c r="C5" i="1"/>
  <c r="E5" i="1"/>
  <c r="F5" i="1"/>
  <c r="D3" i="1"/>
  <c r="C3" i="1"/>
  <c r="E3" i="1"/>
  <c r="F3" i="1"/>
  <c r="F6" i="1"/>
  <c r="F8" i="1"/>
  <c r="F4" i="1"/>
</calcChain>
</file>

<file path=xl/comments1.xml><?xml version="1.0" encoding="utf-8"?>
<comments xmlns="http://schemas.openxmlformats.org/spreadsheetml/2006/main">
  <authors>
    <author>Marcel van Kervinck</author>
  </authors>
  <commentList>
    <comment ref="E7" authorId="0">
      <text>
        <r>
          <rPr>
            <b/>
            <sz val="9"/>
            <color indexed="81"/>
            <rFont val="Calibri"/>
            <family val="2"/>
          </rPr>
          <t>Marcel van Kervinck:</t>
        </r>
        <r>
          <rPr>
            <sz val="9"/>
            <color indexed="81"/>
            <rFont val="Calibri"/>
            <family val="2"/>
          </rPr>
          <t xml:space="preserve">
Scales with the extra 120 scanlines</t>
        </r>
      </text>
    </comment>
    <comment ref="E9" authorId="0">
      <text>
        <r>
          <rPr>
            <b/>
            <sz val="9"/>
            <color indexed="81"/>
            <rFont val="Calibri"/>
            <family val="2"/>
          </rPr>
          <t>Marcel van Kervinck:</t>
        </r>
        <r>
          <rPr>
            <sz val="9"/>
            <color indexed="81"/>
            <rFont val="Calibri"/>
            <family val="2"/>
          </rPr>
          <t xml:space="preserve">
Two assumptions:
1.  Average instruction is 24 cycles, 4.5 of which are used for time tracking. (4 real, and 0.5  </t>
        </r>
        <r>
          <rPr>
            <i/>
            <sz val="9"/>
            <color indexed="81"/>
            <rFont val="Calibri"/>
          </rPr>
          <t>nop</t>
        </r>
        <r>
          <rPr>
            <sz val="9"/>
            <color indexed="81"/>
            <rFont val="Calibri"/>
            <family val="2"/>
          </rPr>
          <t xml:space="preserve"> for tick alignment)
2. Half instruction per time slice is lost due to granularity.</t>
        </r>
      </text>
    </comment>
  </commentList>
</comments>
</file>

<file path=xl/sharedStrings.xml><?xml version="1.0" encoding="utf-8"?>
<sst xmlns="http://schemas.openxmlformats.org/spreadsheetml/2006/main" count="19" uniqueCount="14">
  <si>
    <t>Default</t>
  </si>
  <si>
    <t>Start</t>
  </si>
  <si>
    <t>Finish</t>
  </si>
  <si>
    <t>Elapsed</t>
  </si>
  <si>
    <t>Speedup</t>
  </si>
  <si>
    <t>Estimated</t>
  </si>
  <si>
    <t>No video sync</t>
  </si>
  <si>
    <t>Video Mode 1</t>
  </si>
  <si>
    <t>Video Mode 0</t>
  </si>
  <si>
    <t>Video Mode 2</t>
  </si>
  <si>
    <t>Video Mode 3</t>
  </si>
  <si>
    <t>Measured (gtemu.c)</t>
  </si>
  <si>
    <t>No time keeping?</t>
  </si>
  <si>
    <t>All black video?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</si>
</sst>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9"/>
      <color indexed="8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9" fontId="3" fillId="0" borderId="0" xfId="0" applyNumberFormat="1" applyFont="1"/>
    <xf numFmtId="0" fontId="3" fillId="0" borderId="0" xfId="0" quotePrefix="1" applyFont="1"/>
    <xf numFmtId="1" fontId="0" fillId="0" borderId="0" xfId="0" applyNumberFormat="1"/>
    <xf numFmtId="1" fontId="3" fillId="0" borderId="0" xfId="0" applyNumberFormat="1" applyFont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Mandelbrot rendering speed with vCPU interpreter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prstClr val="white"/>
                </a:bgClr>
              </a:pattFill>
              <a:ln>
                <a:noFill/>
              </a:ln>
            </c:spPr>
          </c:dPt>
          <c:dPt>
            <c:idx val="6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prstClr val="white"/>
                </a:bgClr>
              </a:pattFill>
            </c:spPr>
          </c:dPt>
          <c:dPt>
            <c:idx val="7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prstClr val="white"/>
                </a:bgClr>
              </a:patt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Sheet1!$B$3:$B$9</c:f>
              <c:strCache>
                <c:ptCount val="7"/>
                <c:pt idx="0">
                  <c:v>Video Mode 0</c:v>
                </c:pt>
                <c:pt idx="1">
                  <c:v>Video Mode 1</c:v>
                </c:pt>
                <c:pt idx="2">
                  <c:v>Video Mode 2</c:v>
                </c:pt>
                <c:pt idx="3">
                  <c:v>Video Mode 3</c:v>
                </c:pt>
                <c:pt idx="4">
                  <c:v>All black video?</c:v>
                </c:pt>
                <c:pt idx="5">
                  <c:v>No video sync</c:v>
                </c:pt>
                <c:pt idx="6">
                  <c:v>No time keeping?</c:v>
                </c:pt>
              </c:strCache>
            </c:strRef>
          </c:cat>
          <c:val>
            <c:numRef>
              <c:f>Sheet1!$F$3:$F$9</c:f>
              <c:numCache>
                <c:formatCode>0%</c:formatCode>
                <c:ptCount val="7"/>
                <c:pt idx="0">
                  <c:v>0.222356962732045</c:v>
                </c:pt>
                <c:pt idx="1">
                  <c:v>1.0</c:v>
                </c:pt>
                <c:pt idx="2">
                  <c:v>1.7792721531294</c:v>
                </c:pt>
                <c:pt idx="3">
                  <c:v>2.559200075177539</c:v>
                </c:pt>
                <c:pt idx="4">
                  <c:v>3.325045484208224</c:v>
                </c:pt>
                <c:pt idx="5">
                  <c:v>4.682542411737734</c:v>
                </c:pt>
                <c:pt idx="6">
                  <c:v>6.033275799739003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3149096"/>
        <c:axId val="2132921720"/>
      </c:barChart>
      <c:catAx>
        <c:axId val="-2143149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921720"/>
        <c:crosses val="autoZero"/>
        <c:auto val="1"/>
        <c:lblAlgn val="ctr"/>
        <c:lblOffset val="100"/>
        <c:noMultiLvlLbl val="0"/>
      </c:catAx>
      <c:valAx>
        <c:axId val="2132921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Speedup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43149096"/>
        <c:crosses val="autoZero"/>
        <c:crossBetween val="between"/>
        <c:maj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12</xdr:row>
      <xdr:rowOff>12700</xdr:rowOff>
    </xdr:from>
    <xdr:to>
      <xdr:col>7</xdr:col>
      <xdr:colOff>127000</xdr:colOff>
      <xdr:row>33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J15" sqref="J15"/>
    </sheetView>
  </sheetViews>
  <sheetFormatPr baseColWidth="10" defaultRowHeight="15" x14ac:dyDescent="0"/>
  <cols>
    <col min="2" max="2" width="15.1640625" customWidth="1"/>
    <col min="5" max="5" width="11.83203125" bestFit="1" customWidth="1"/>
  </cols>
  <sheetData>
    <row r="2" spans="1:7">
      <c r="C2" t="s">
        <v>1</v>
      </c>
      <c r="D2" t="s">
        <v>2</v>
      </c>
      <c r="E2" t="s">
        <v>3</v>
      </c>
      <c r="F2" t="s">
        <v>4</v>
      </c>
    </row>
    <row r="3" spans="1:7">
      <c r="B3" t="s">
        <v>8</v>
      </c>
      <c r="C3">
        <f>1.637</f>
        <v>1.637</v>
      </c>
      <c r="D3">
        <f>5145.681</f>
        <v>5145.6809999999996</v>
      </c>
      <c r="E3">
        <f>D3-C3</f>
        <v>5144.0439999999999</v>
      </c>
      <c r="F3" s="2">
        <f t="shared" ref="F3:F9" si="0">E$4/E3</f>
        <v>0.22235696273204503</v>
      </c>
      <c r="G3" t="s">
        <v>11</v>
      </c>
    </row>
    <row r="4" spans="1:7">
      <c r="A4" t="s">
        <v>0</v>
      </c>
      <c r="B4" t="s">
        <v>7</v>
      </c>
      <c r="C4">
        <f>0.67</f>
        <v>0.67</v>
      </c>
      <c r="D4">
        <f>1144.484</f>
        <v>1144.4839999999999</v>
      </c>
      <c r="E4">
        <f>D4-C4</f>
        <v>1143.8139999999999</v>
      </c>
      <c r="F4" s="2">
        <f t="shared" si="0"/>
        <v>1</v>
      </c>
      <c r="G4" t="s">
        <v>11</v>
      </c>
    </row>
    <row r="5" spans="1:7">
      <c r="B5" t="s">
        <v>9</v>
      </c>
      <c r="C5">
        <f>0.536</f>
        <v>0.53600000000000003</v>
      </c>
      <c r="D5">
        <f>643.391</f>
        <v>643.39099999999996</v>
      </c>
      <c r="E5">
        <f>D5-C5</f>
        <v>642.85500000000002</v>
      </c>
      <c r="F5" s="2">
        <f t="shared" si="0"/>
        <v>1.7792721531293991</v>
      </c>
      <c r="G5" t="s">
        <v>11</v>
      </c>
    </row>
    <row r="6" spans="1:7">
      <c r="A6" s="1"/>
      <c r="B6" s="1" t="s">
        <v>10</v>
      </c>
      <c r="C6" s="1">
        <v>0.48599999999999999</v>
      </c>
      <c r="D6" s="1">
        <v>447.428</v>
      </c>
      <c r="E6" s="1">
        <v>446.94200000000001</v>
      </c>
      <c r="F6" s="2">
        <f t="shared" si="0"/>
        <v>2.5592000751775394</v>
      </c>
      <c r="G6" t="s">
        <v>11</v>
      </c>
    </row>
    <row r="7" spans="1:7">
      <c r="A7" s="1"/>
      <c r="B7" s="3" t="s">
        <v>13</v>
      </c>
      <c r="C7" s="1"/>
      <c r="D7" s="1"/>
      <c r="E7" s="5">
        <f>E6*(521-120)/521</f>
        <v>343.9995047984645</v>
      </c>
      <c r="F7" s="2">
        <f t="shared" si="0"/>
        <v>3.3250454842082244</v>
      </c>
      <c r="G7" t="s">
        <v>5</v>
      </c>
    </row>
    <row r="8" spans="1:7">
      <c r="B8" t="s">
        <v>6</v>
      </c>
      <c r="C8">
        <v>0.67</v>
      </c>
      <c r="D8">
        <v>244.94200000000001</v>
      </c>
      <c r="E8">
        <f>D8-C8</f>
        <v>244.27200000000002</v>
      </c>
      <c r="F8" s="2">
        <f t="shared" si="0"/>
        <v>4.6825424117377343</v>
      </c>
      <c r="G8" t="s">
        <v>11</v>
      </c>
    </row>
    <row r="9" spans="1:7">
      <c r="B9" t="s">
        <v>12</v>
      </c>
      <c r="E9" s="4">
        <f>E8*(19.5/24)*(268-24/2)/268</f>
        <v>189.58423880597016</v>
      </c>
      <c r="F9" s="2">
        <f t="shared" si="0"/>
        <v>6.0332757997390036</v>
      </c>
      <c r="G9" t="s">
        <v>5</v>
      </c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Kervinck</dc:creator>
  <cp:lastModifiedBy>Marcel van Kervinck</cp:lastModifiedBy>
  <dcterms:created xsi:type="dcterms:W3CDTF">2019-07-06T12:18:19Z</dcterms:created>
  <dcterms:modified xsi:type="dcterms:W3CDTF">2019-07-06T16:24:05Z</dcterms:modified>
</cp:coreProperties>
</file>